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ОТДЕЛ ИСПОЛНЕНИЯ БЮДЖЕТА\"/>
    </mc:Choice>
  </mc:AlternateContent>
  <xr:revisionPtr revIDLastSave="0" documentId="13_ncr:1_{7E78D162-F50B-48E6-8648-BA0888164C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12" i="1"/>
  <c r="E29" i="1" l="1"/>
  <c r="E30" i="1"/>
  <c r="E31" i="1"/>
  <c r="E32" i="1"/>
  <c r="E33" i="1"/>
  <c r="E34" i="1"/>
  <c r="E35" i="1"/>
  <c r="E36" i="1"/>
  <c r="E37" i="1"/>
  <c r="E27" i="1"/>
  <c r="C11" i="1"/>
  <c r="D11" i="1"/>
  <c r="E13" i="1" l="1"/>
  <c r="D26" i="1" l="1"/>
  <c r="C26" i="1"/>
  <c r="E15" i="1" l="1"/>
  <c r="D10" i="1" l="1"/>
  <c r="C10" i="1"/>
  <c r="E25" i="1"/>
  <c r="E17" i="1" l="1"/>
  <c r="E26" i="1"/>
  <c r="E11" i="1"/>
  <c r="E14" i="1"/>
  <c r="E19" i="1"/>
  <c r="E20" i="1"/>
  <c r="E21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<sst xmlns="http://schemas.openxmlformats.org/spreadsheetml/2006/main" count="74" uniqueCount="73">
  <si>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</si>
  <si>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</si>
  <si>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</si>
  <si>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</si>
  <si>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</si>
  <si>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</si>
  <si>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</si>
  <si>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</si>
  <si>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</si>
  <si>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</si>
  <si>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</si>
  <si>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</si>
  <si>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</si>
  <si>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</si>
  <si>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</si>
  <si>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</si>
  <si>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</si>
  <si>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</si>
  <si>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</si>
  <si>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</si>
  <si>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</si>
  <si>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</si>
  <si>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</si>
  <si>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</si>
  <si>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</si>
  <si>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</si>
  <si>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</si>
  <si>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</si>
  <si>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</si>
  <si>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</si>
  <si>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</si>
  <si>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</si>
  <si>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</si>
  <si>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</si>
  <si>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</si>
  <si>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</si>
  <si>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</si>
  <si>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</si>
  <si>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</si>
  <si>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</si>
  <si>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</si>
  <si>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</si>
  <si>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</si>
  <si>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</si>
  <si>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</si>
  <si>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</si>
  <si>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</si>
  <si>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</si>
  <si>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</si>
  <si>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</si>
  <si>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</si>
  <si>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</si>
  <si>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</si>
  <si>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</si>
  <si>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</si>
  <si>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</si>
  <si>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</si>
  <si>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</si>
  <si>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</si>
  <si>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</si>
  <si>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</si>
  <si>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 xml:space="preserve">Заместитель главы администрации по финансовым вопросам - </t>
  </si>
  <si>
    <t>начальник финансового управления</t>
  </si>
  <si>
    <t>ПРОЧИЕ НЕНАЛОГОВЫЕ ДОХОДЫ</t>
  </si>
  <si>
    <t>\1170000000\\\ \</t>
  </si>
  <si>
    <t>исп.Абуталипова Алия Рамизовна</t>
  </si>
  <si>
    <t>Н.Т. Зарипова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</si>
  <si>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</si>
  <si>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</si>
  <si>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</si>
  <si>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</si>
  <si>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</si>
  <si>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>на 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</si>
</sst>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BreakPreview" zoomScale="120" zoomScaleNormal="100" zoomScaleSheetLayoutView="120" workbookViewId="0">
      <selection activeCell="C38" sqref="C38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3" t="s">
        <v>0</v>
      </c>
      <c r="B1" s="24"/>
      <c r="C1" s="24"/>
      <c r="D1" s="24"/>
      <c r="E1" s="24"/>
    </row>
    <row r="2" spans="1:7" x14ac:dyDescent="0.2">
      <c r="A2" s="23" t="s">
        <v>1</v>
      </c>
      <c r="B2" s="24"/>
      <c r="C2" s="24"/>
      <c r="D2" s="24"/>
      <c r="E2" s="24"/>
    </row>
    <row r="3" spans="1:7" x14ac:dyDescent="0.2">
      <c r="A3" s="25" t="s">
        <v>2</v>
      </c>
      <c r="B3" s="26"/>
      <c r="C3" s="26"/>
      <c r="D3" s="26"/>
      <c r="E3" s="26"/>
    </row>
    <row r="4" spans="1:7" x14ac:dyDescent="0.2">
      <c r="A4" s="25" t="s">
        <v>3</v>
      </c>
      <c r="B4" s="26"/>
      <c r="C4" s="26"/>
      <c r="D4" s="26"/>
      <c r="E4" s="26"/>
    </row>
    <row r="5" spans="1:7" x14ac:dyDescent="0.2">
      <c r="A5" s="25" t="s">
        <v>4</v>
      </c>
      <c r="B5" s="26"/>
      <c r="C5" s="26"/>
      <c r="D5" s="26"/>
      <c r="E5" s="26"/>
    </row>
    <row r="6" spans="1:7" x14ac:dyDescent="0.2">
      <c r="A6" s="28" t="s">
        <v>72</v>
      </c>
      <c r="B6" s="29"/>
      <c r="C6" s="29"/>
      <c r="D6" s="29"/>
      <c r="E6" s="29"/>
    </row>
    <row r="7" spans="1:7" x14ac:dyDescent="0.2">
      <c r="A7" s="25" t="s">
        <v>1</v>
      </c>
      <c r="B7" s="26"/>
      <c r="C7" s="26"/>
      <c r="D7" s="26"/>
      <c r="E7" s="26"/>
    </row>
    <row r="8" spans="1:7" x14ac:dyDescent="0.2">
      <c r="A8" s="30" t="s">
        <v>71</v>
      </c>
      <c r="B8" s="31"/>
      <c r="C8" s="31"/>
      <c r="D8" s="31"/>
      <c r="E8" s="31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6">
        <f>C11+C25</f>
        <v>4138488157.7399998</v>
      </c>
      <c r="D10" s="16">
        <f>D11+D25</f>
        <v>147871123.95000002</v>
      </c>
      <c r="E10" s="6">
        <f>D10/C10*100</f>
        <v>3.5730710905489564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2056055000</v>
      </c>
      <c r="D11" s="15">
        <f>D12+D13+D14+D15+D16+D17+D19+D20+D21+D22+D23+D24+D18</f>
        <v>85632338.070000023</v>
      </c>
      <c r="E11" s="17">
        <f t="shared" ref="E11:E37" si="0">D11/C11*100</f>
        <v>4.1648855730999426</v>
      </c>
    </row>
    <row r="12" spans="1:7" x14ac:dyDescent="0.2">
      <c r="A12" s="2" t="s">
        <v>13</v>
      </c>
      <c r="B12" s="3" t="s">
        <v>14</v>
      </c>
      <c r="C12" s="19">
        <v>915156000</v>
      </c>
      <c r="D12" s="19">
        <v>42924180.159999996</v>
      </c>
      <c r="E12" s="17">
        <f t="shared" si="0"/>
        <v>4.6903675613775135</v>
      </c>
    </row>
    <row r="13" spans="1:7" ht="38.25" x14ac:dyDescent="0.2">
      <c r="A13" s="2" t="s">
        <v>15</v>
      </c>
      <c r="B13" s="3" t="s">
        <v>16</v>
      </c>
      <c r="C13" s="19">
        <v>17204000</v>
      </c>
      <c r="D13" s="19">
        <v>1576263.31</v>
      </c>
      <c r="E13" s="17">
        <f t="shared" si="0"/>
        <v>9.1621908277144843</v>
      </c>
    </row>
    <row r="14" spans="1:7" x14ac:dyDescent="0.2">
      <c r="A14" s="2" t="s">
        <v>17</v>
      </c>
      <c r="B14" s="3" t="s">
        <v>18</v>
      </c>
      <c r="C14" s="19">
        <v>390606000</v>
      </c>
      <c r="D14" s="19">
        <v>20620536.199999999</v>
      </c>
      <c r="E14" s="17">
        <f t="shared" si="0"/>
        <v>5.2791140433070662</v>
      </c>
    </row>
    <row r="15" spans="1:7" x14ac:dyDescent="0.2">
      <c r="A15" s="2" t="s">
        <v>19</v>
      </c>
      <c r="B15" s="3" t="s">
        <v>20</v>
      </c>
      <c r="C15" s="19">
        <v>185794000</v>
      </c>
      <c r="D15" s="19">
        <v>5121251.6500000004</v>
      </c>
      <c r="E15" s="17">
        <f t="shared" si="0"/>
        <v>2.7564139046470824</v>
      </c>
    </row>
    <row r="16" spans="1:7" ht="38.25" x14ac:dyDescent="0.2">
      <c r="A16" s="2" t="s">
        <v>21</v>
      </c>
      <c r="B16" s="3" t="s">
        <v>22</v>
      </c>
      <c r="C16" s="19">
        <v>2000000</v>
      </c>
      <c r="D16" s="19">
        <v>0</v>
      </c>
      <c r="E16" s="17">
        <v>0</v>
      </c>
    </row>
    <row r="17" spans="1:5" x14ac:dyDescent="0.2">
      <c r="A17" s="2" t="s">
        <v>23</v>
      </c>
      <c r="B17" s="3" t="s">
        <v>24</v>
      </c>
      <c r="C17" s="19">
        <v>19489000</v>
      </c>
      <c r="D17" s="19">
        <v>3127051.43</v>
      </c>
      <c r="E17" s="17">
        <f>D17/C17*100</f>
        <v>16.045212324901229</v>
      </c>
    </row>
    <row r="18" spans="1:5" ht="27" hidden="1" customHeight="1" x14ac:dyDescent="0.2">
      <c r="A18" s="2" t="s">
        <v>67</v>
      </c>
      <c r="B18" s="3" t="s">
        <v>68</v>
      </c>
      <c r="C18" s="19">
        <v>0</v>
      </c>
      <c r="D18" s="19">
        <v>0</v>
      </c>
      <c r="E18" s="17"/>
    </row>
    <row r="19" spans="1:5" ht="51" x14ac:dyDescent="0.2">
      <c r="A19" s="2" t="s">
        <v>25</v>
      </c>
      <c r="B19" s="3" t="s">
        <v>26</v>
      </c>
      <c r="C19" s="19">
        <v>223021000</v>
      </c>
      <c r="D19" s="19">
        <v>7577307.6200000001</v>
      </c>
      <c r="E19" s="17">
        <f t="shared" si="0"/>
        <v>3.3975758426336538</v>
      </c>
    </row>
    <row r="20" spans="1:5" ht="25.5" x14ac:dyDescent="0.2">
      <c r="A20" s="2" t="s">
        <v>27</v>
      </c>
      <c r="B20" s="3" t="s">
        <v>28</v>
      </c>
      <c r="C20" s="19">
        <v>752000</v>
      </c>
      <c r="D20" s="19">
        <v>6306.46</v>
      </c>
      <c r="E20" s="17">
        <f t="shared" si="0"/>
        <v>0.83862499999999995</v>
      </c>
    </row>
    <row r="21" spans="1:5" ht="38.25" x14ac:dyDescent="0.2">
      <c r="A21" s="2" t="s">
        <v>29</v>
      </c>
      <c r="B21" s="3" t="s">
        <v>30</v>
      </c>
      <c r="C21" s="19">
        <v>2605000</v>
      </c>
      <c r="D21" s="19">
        <v>132677.68</v>
      </c>
      <c r="E21" s="17">
        <f t="shared" si="0"/>
        <v>5.0931930902111322</v>
      </c>
    </row>
    <row r="22" spans="1:5" ht="25.5" x14ac:dyDescent="0.2">
      <c r="A22" s="2" t="s">
        <v>31</v>
      </c>
      <c r="B22" s="3" t="s">
        <v>32</v>
      </c>
      <c r="C22" s="19">
        <v>297235000</v>
      </c>
      <c r="D22" s="19">
        <v>4273296.6500000004</v>
      </c>
      <c r="E22" s="17">
        <f t="shared" si="0"/>
        <v>1.4376828603630125</v>
      </c>
    </row>
    <row r="23" spans="1:5" ht="25.5" x14ac:dyDescent="0.2">
      <c r="A23" s="2" t="s">
        <v>33</v>
      </c>
      <c r="B23" s="3" t="s">
        <v>34</v>
      </c>
      <c r="C23" s="19">
        <v>2193000</v>
      </c>
      <c r="D23" s="19">
        <v>271666.90999999997</v>
      </c>
      <c r="E23" s="17">
        <f t="shared" si="0"/>
        <v>12.387911992704057</v>
      </c>
    </row>
    <row r="24" spans="1:5" x14ac:dyDescent="0.2">
      <c r="A24" s="2" t="s">
        <v>63</v>
      </c>
      <c r="B24" s="3" t="s">
        <v>64</v>
      </c>
      <c r="C24" s="19">
        <v>0</v>
      </c>
      <c r="D24" s="19">
        <v>1800</v>
      </c>
      <c r="E24" s="17" t="e">
        <f t="shared" si="0"/>
        <v>#DIV/0!</v>
      </c>
    </row>
    <row r="25" spans="1:5" x14ac:dyDescent="0.2">
      <c r="A25" s="2" t="s">
        <v>35</v>
      </c>
      <c r="B25" s="3" t="s">
        <v>36</v>
      </c>
      <c r="C25" s="19">
        <v>2082433157.74</v>
      </c>
      <c r="D25" s="19">
        <v>62238785.880000003</v>
      </c>
      <c r="E25" s="17">
        <f t="shared" ref="E25" si="1">D25/C25*100</f>
        <v>2.9887531154923512</v>
      </c>
    </row>
    <row r="26" spans="1:5" ht="18" customHeight="1" x14ac:dyDescent="0.2">
      <c r="A26" s="4" t="s">
        <v>57</v>
      </c>
      <c r="B26" s="5" t="s">
        <v>37</v>
      </c>
      <c r="C26" s="20">
        <f>C27+C29+C30+C31+C32+C33+C34+C35+C36+C37+C28</f>
        <v>4243553610.6600003</v>
      </c>
      <c r="D26" s="20">
        <f>D27+D29+D30+D31+D32+D33+D34+D35+D36+D37+D28</f>
        <v>179045805.56</v>
      </c>
      <c r="E26" s="18">
        <f t="shared" si="0"/>
        <v>4.219242219780817</v>
      </c>
    </row>
    <row r="27" spans="1:5" x14ac:dyDescent="0.2">
      <c r="A27" s="2" t="s">
        <v>38</v>
      </c>
      <c r="B27" s="3" t="s">
        <v>39</v>
      </c>
      <c r="C27" s="19">
        <v>493539999.13</v>
      </c>
      <c r="D27" s="19">
        <v>3557203.69</v>
      </c>
      <c r="E27" s="17">
        <f t="shared" si="0"/>
        <v>0.7207528662865319</v>
      </c>
    </row>
    <row r="28" spans="1:5" hidden="1" x14ac:dyDescent="0.2">
      <c r="A28" s="2" t="s">
        <v>69</v>
      </c>
      <c r="B28" s="3" t="s">
        <v>70</v>
      </c>
      <c r="C28" s="19">
        <v>0</v>
      </c>
      <c r="D28" s="19">
        <v>0</v>
      </c>
      <c r="E28" s="17"/>
    </row>
    <row r="29" spans="1:5" ht="25.5" x14ac:dyDescent="0.2">
      <c r="A29" s="2" t="s">
        <v>40</v>
      </c>
      <c r="B29" s="3" t="s">
        <v>41</v>
      </c>
      <c r="C29" s="19">
        <v>36565996</v>
      </c>
      <c r="D29" s="19">
        <v>875507.1</v>
      </c>
      <c r="E29" s="17">
        <f t="shared" si="0"/>
        <v>2.3943203953749816</v>
      </c>
    </row>
    <row r="30" spans="1:5" x14ac:dyDescent="0.2">
      <c r="A30" s="2" t="s">
        <v>42</v>
      </c>
      <c r="B30" s="3" t="s">
        <v>43</v>
      </c>
      <c r="C30" s="19">
        <v>416402855.86000001</v>
      </c>
      <c r="D30" s="19">
        <v>16433141.449999999</v>
      </c>
      <c r="E30" s="17">
        <f t="shared" si="0"/>
        <v>3.946452628443315</v>
      </c>
    </row>
    <row r="31" spans="1:5" ht="12.6" customHeight="1" x14ac:dyDescent="0.2">
      <c r="A31" s="2" t="s">
        <v>44</v>
      </c>
      <c r="B31" s="3" t="s">
        <v>45</v>
      </c>
      <c r="C31" s="19">
        <v>260659989.16</v>
      </c>
      <c r="D31" s="19">
        <v>7108891.7999999998</v>
      </c>
      <c r="E31" s="17">
        <f t="shared" si="0"/>
        <v>2.727266207180103</v>
      </c>
    </row>
    <row r="32" spans="1:5" x14ac:dyDescent="0.2">
      <c r="A32" s="2" t="s">
        <v>59</v>
      </c>
      <c r="B32" s="3" t="s">
        <v>60</v>
      </c>
      <c r="C32" s="19">
        <v>6252000</v>
      </c>
      <c r="D32" s="19">
        <v>26.48</v>
      </c>
      <c r="E32" s="17">
        <f t="shared" si="0"/>
        <v>4.2354446577095331E-4</v>
      </c>
    </row>
    <row r="33" spans="1:5" x14ac:dyDescent="0.2">
      <c r="A33" s="2" t="s">
        <v>46</v>
      </c>
      <c r="B33" s="3" t="s">
        <v>47</v>
      </c>
      <c r="C33" s="19">
        <v>2332858844.9299998</v>
      </c>
      <c r="D33" s="19">
        <v>123577126.88</v>
      </c>
      <c r="E33" s="17">
        <f t="shared" si="0"/>
        <v>5.2972397857920148</v>
      </c>
    </row>
    <row r="34" spans="1:5" x14ac:dyDescent="0.2">
      <c r="A34" s="2" t="s">
        <v>48</v>
      </c>
      <c r="B34" s="3" t="s">
        <v>49</v>
      </c>
      <c r="C34" s="19">
        <v>124521295.31999999</v>
      </c>
      <c r="D34" s="19">
        <v>8320609.9199999999</v>
      </c>
      <c r="E34" s="17">
        <f t="shared" si="0"/>
        <v>6.6820778715940525</v>
      </c>
    </row>
    <row r="35" spans="1:5" x14ac:dyDescent="0.2">
      <c r="A35" s="8" t="s">
        <v>50</v>
      </c>
      <c r="B35" s="3" t="s">
        <v>51</v>
      </c>
      <c r="C35" s="19">
        <v>212840794.66999999</v>
      </c>
      <c r="D35" s="19">
        <v>4364623.37</v>
      </c>
      <c r="E35" s="17">
        <f t="shared" si="0"/>
        <v>2.050651698029577</v>
      </c>
    </row>
    <row r="36" spans="1:5" x14ac:dyDescent="0.2">
      <c r="A36" s="2" t="s">
        <v>52</v>
      </c>
      <c r="B36" s="3" t="s">
        <v>53</v>
      </c>
      <c r="C36" s="19">
        <v>355011835.58999997</v>
      </c>
      <c r="D36" s="19">
        <v>14794485</v>
      </c>
      <c r="E36" s="17">
        <f t="shared" si="0"/>
        <v>4.1673216261685484</v>
      </c>
    </row>
    <row r="37" spans="1:5" x14ac:dyDescent="0.2">
      <c r="A37" s="2" t="s">
        <v>54</v>
      </c>
      <c r="B37" s="3" t="s">
        <v>55</v>
      </c>
      <c r="C37" s="19">
        <v>4900000</v>
      </c>
      <c r="D37" s="19">
        <v>14189.87</v>
      </c>
      <c r="E37" s="17">
        <f t="shared" si="0"/>
        <v>0.28958918367346942</v>
      </c>
    </row>
    <row r="38" spans="1:5" ht="13.5" customHeight="1" x14ac:dyDescent="0.2">
      <c r="A38" s="9"/>
      <c r="B38" s="10"/>
      <c r="C38" s="21"/>
      <c r="D38" s="21"/>
      <c r="E38" s="11"/>
    </row>
    <row r="39" spans="1:5" hidden="1" x14ac:dyDescent="0.2">
      <c r="D39" s="7"/>
    </row>
    <row r="40" spans="1:5" ht="15.75" hidden="1" x14ac:dyDescent="0.25">
      <c r="A40" s="27" t="s">
        <v>61</v>
      </c>
      <c r="B40" s="27"/>
    </row>
    <row r="41" spans="1:5" ht="15.75" hidden="1" x14ac:dyDescent="0.25">
      <c r="A41" s="13" t="s">
        <v>62</v>
      </c>
      <c r="B41" s="14"/>
      <c r="D41" s="22" t="s">
        <v>66</v>
      </c>
      <c r="E41" s="22"/>
    </row>
    <row r="42" spans="1:5" hidden="1" x14ac:dyDescent="0.2"/>
    <row r="43" spans="1:5" hidden="1" x14ac:dyDescent="0.2"/>
    <row r="44" spans="1:5" hidden="1" x14ac:dyDescent="0.2">
      <c r="A44" s="12" t="s">
        <v>65</v>
      </c>
    </row>
    <row r="45" spans="1:5" hidden="1" x14ac:dyDescent="0.2">
      <c r="A45" s="12" t="s">
        <v>58</v>
      </c>
    </row>
    <row r="46" spans="1:5" hidden="1" x14ac:dyDescent="0.2"/>
  </sheetData>
  <mergeCells count="10">
    <mergeCell ref="D41:E41"/>
    <mergeCell ref="A1:E1"/>
    <mergeCell ref="A2:E2"/>
    <mergeCell ref="A3:E3"/>
    <mergeCell ref="A4:E4"/>
    <mergeCell ref="A40:B40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2023-02-21T04:49:37Z</cp:lastPrinted>
  <dcterms:created xsi:type="dcterms:W3CDTF">2016-08-09T04:02:34Z</dcterms:created>
  <dcterms:modified xsi:type="dcterms:W3CDTF">2025-02-14T04:51:24Z</dcterms:modified>
</cp:coreProperties>
</file>